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welpa/Documents/arkusze/"/>
    </mc:Choice>
  </mc:AlternateContent>
  <xr:revisionPtr revIDLastSave="0" documentId="13_ncr:1_{07F5EFFA-CA56-C54E-B701-CEA54CA6A5D7}" xr6:coauthVersionLast="47" xr6:coauthVersionMax="47" xr10:uidLastSave="{00000000-0000-0000-0000-000000000000}"/>
  <bookViews>
    <workbookView xWindow="0" yWindow="2680" windowWidth="22280" windowHeight="19560" xr2:uid="{FB2801ED-9385-B547-9707-9122B9BDCF76}"/>
  </bookViews>
  <sheets>
    <sheet name="Wymagania" sheetId="1" r:id="rId1"/>
    <sheet name="Dashboard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2" l="1"/>
  <c r="C117" i="2"/>
  <c r="D117" i="2"/>
  <c r="E117" i="2"/>
  <c r="F117" i="2"/>
  <c r="G117" i="2"/>
  <c r="H117" i="2"/>
  <c r="I117" i="2"/>
  <c r="J117" i="2"/>
  <c r="K117" i="2"/>
  <c r="L117" i="2"/>
  <c r="A117" i="2"/>
  <c r="C24" i="2"/>
  <c r="C25" i="2"/>
  <c r="C22" i="2"/>
</calcChain>
</file>

<file path=xl/sharedStrings.xml><?xml version="1.0" encoding="utf-8"?>
<sst xmlns="http://schemas.openxmlformats.org/spreadsheetml/2006/main" count="380" uniqueCount="138">
  <si>
    <t>LP</t>
  </si>
  <si>
    <t>Temat</t>
  </si>
  <si>
    <t>Data</t>
  </si>
  <si>
    <t>Źródło</t>
  </si>
  <si>
    <t>Zagadnienie</t>
  </si>
  <si>
    <t>kolejne kroki rozwiązywania problemu</t>
  </si>
  <si>
    <t>Zasada dziel i zwyciężaj</t>
  </si>
  <si>
    <t>Podstawowe algorytmy</t>
  </si>
  <si>
    <t>Pierwszosc liczby</t>
  </si>
  <si>
    <t>Zamiana reprezentacji miedzy pozycyjnymi systemami liczbowymu</t>
  </si>
  <si>
    <t>NWD</t>
  </si>
  <si>
    <t>NWW</t>
  </si>
  <si>
    <t>Porownywanie tessktow</t>
  </si>
  <si>
    <t>Wyszukiwanie wzorca w tekscie metoda naiwna</t>
  </si>
  <si>
    <t>Szyfr Cezara</t>
  </si>
  <si>
    <t>Sortowanie przez wstawianie</t>
  </si>
  <si>
    <t>Sortowanie babelkowe</t>
  </si>
  <si>
    <t>Obliczanie n-tej liczby ciagu Fibonacciego</t>
  </si>
  <si>
    <t>Obliczanie n-tej liczby ciagu iteracyjnego (arytmetycznego)</t>
  </si>
  <si>
    <t>Sprawdzanie poprawnosci alorytmow dla przykladowych danych</t>
  </si>
  <si>
    <t>Problemy i podproblemy</t>
  </si>
  <si>
    <t>Metoda polowienia (np. metoda polowienia pierwiastkow)</t>
  </si>
  <si>
    <t>Podejscie Zachlanne</t>
  </si>
  <si>
    <t>Rekurencja</t>
  </si>
  <si>
    <t>Pojecie metody, techniki, struktur danych, efektywnosc algorytmy dla danego problemu</t>
  </si>
  <si>
    <t>ONP</t>
  </si>
  <si>
    <t>Definicja bledu zaokraglenia, przyblizenia</t>
  </si>
  <si>
    <t>Programowanie</t>
  </si>
  <si>
    <t>Instrukcje warunkowe</t>
  </si>
  <si>
    <t>Instrukcje iteracyjne</t>
  </si>
  <si>
    <t>Funkcje z parametrami i bez</t>
  </si>
  <si>
    <t>Testowanie programow dla roznych danych</t>
  </si>
  <si>
    <t>Znajomosc relacyjnosci w bazach danych</t>
  </si>
  <si>
    <t>Znajomosc SQL</t>
  </si>
  <si>
    <t>Pseudokod</t>
  </si>
  <si>
    <t>Algorytmy</t>
  </si>
  <si>
    <t>Algorytm Euklidesa (iteracyjna i rekurencyjna)</t>
  </si>
  <si>
    <t>Wyszukianie binarne</t>
  </si>
  <si>
    <t>Generowanie liczb pierwszych metoda sita Erastotenesa</t>
  </si>
  <si>
    <t>jednoczesne wyszukiwanie el najw i najm</t>
  </si>
  <si>
    <t>Sortowanie przez scalanie</t>
  </si>
  <si>
    <t>Znajdowanie pierwiastka metoda polowienia</t>
  </si>
  <si>
    <t>Obliczanie przyblizonej wartosci pierwiastka kwadratowego</t>
  </si>
  <si>
    <t>Obliczanie wielomianu schematem Hornera</t>
  </si>
  <si>
    <t>Szybkie potegowanie rekurencyjnie i iteracyjnie</t>
  </si>
  <si>
    <t>rekurencyjne tworzenie fraktali ???</t>
  </si>
  <si>
    <t>rozkladanie liczby na czynniki pierwsze</t>
  </si>
  <si>
    <t>wykonywanie dzialan na liczbach w innych systemach liczbowych</t>
  </si>
  <si>
    <t>Znajdowanie podciagow np.. Najdluzszy spojny ciag niemalejacy, o najwiekszej sumie itd.</t>
  </si>
  <si>
    <t>Przedstawianie wyrazenia w ONP</t>
  </si>
  <si>
    <t>Techniki algorytmiczne</t>
  </si>
  <si>
    <t>rekurencję (do generowania ciągów liczb, potęgowania, sortowania liczb,</t>
  </si>
  <si>
    <t>metodę dziel i zwyciężaj (jednoczesne znajdowanie minimum i maksimum,</t>
  </si>
  <si>
    <t>podejście zachłanne (do wydawania reszty)</t>
  </si>
  <si>
    <t>programowanie dynamiczne (do szukania najdłuższego wspólnego podciągu)</t>
  </si>
  <si>
    <t>metodę szyfrowania z kluczem publicznym i jej zastosowanie w podpisie</t>
  </si>
  <si>
    <t>struktury dynamiczne: stos, kolejka, lista (do realizacji algorytmu ONP)</t>
  </si>
  <si>
    <t>grafy (do przedstawiania abstrakcyjnego modelu sytuacji problemowych)</t>
  </si>
  <si>
    <t>Teoria</t>
  </si>
  <si>
    <t>budowa Internetu</t>
  </si>
  <si>
    <t>Roznica miedzy kompresja stratna i bezstratna tekstow, obrazow, filmow, dzwiekow</t>
  </si>
  <si>
    <t>Protokoly w przeplywie informacji i sieci</t>
  </si>
  <si>
    <t>Techniki uwierzytelniania</t>
  </si>
  <si>
    <t>Kryptografia</t>
  </si>
  <si>
    <t>Podpis elektroniczny</t>
  </si>
  <si>
    <t>Algorytm szyfrowania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</si>
  <si>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</si>
  <si>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</si>
  <si>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</si>
  <si>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</si>
  <si>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</si>
  <si>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</si>
  <si>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</si>
  <si>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</si>
  <si>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</si>
  <si>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</si>
  <si>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</si>
  <si>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</si>
  <si>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</si>
  <si>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Excel</t>
  </si>
  <si>
    <t>Zlozonosc obliczeniowa i czasowa</t>
  </si>
  <si>
    <t>ile to bit, bajt itd.</t>
  </si>
  <si>
    <t>dł, lewy, prawy, fragment.tekstu, zlacz.teksty</t>
  </si>
  <si>
    <t>max, min, srednia, suma, zaokr, jeżeli, policz</t>
  </si>
  <si>
    <t>rok, miesiac, dzien, dni</t>
  </si>
  <si>
    <t xml:space="preserve">wyszukaj.pionowo, podaj.pozycje, x.wyszukaj, </t>
  </si>
  <si>
    <t>Access/SQL</t>
  </si>
  <si>
    <t>Select, from, where, as, inner join, left join, right join, join, order by, desc, ?, %, and, or, like, group by</t>
  </si>
  <si>
    <t>relacyjnosc access i sql</t>
  </si>
  <si>
    <t>funkcje w accessie</t>
  </si>
  <si>
    <t>Materiały do nauki</t>
  </si>
  <si>
    <t>zapoznanie się z access (Lewus fajny film nagral o tym)</t>
  </si>
  <si>
    <t>Robienie matur ostatni miesiac!!!</t>
  </si>
  <si>
    <t>Matura</t>
  </si>
  <si>
    <t>20.05.2026</t>
  </si>
  <si>
    <t>20.04.2026</t>
  </si>
  <si>
    <t>WRZESIEN</t>
  </si>
  <si>
    <t>PAZDZIERNIK</t>
  </si>
  <si>
    <t>LISTOPAD</t>
  </si>
  <si>
    <t>STYCZEŃ</t>
  </si>
  <si>
    <t>LUTY</t>
  </si>
  <si>
    <t>MARZEC</t>
  </si>
  <si>
    <t>NA BIEZACO</t>
  </si>
  <si>
    <t>YouTube</t>
  </si>
  <si>
    <t xml:space="preserve">Matury </t>
  </si>
  <si>
    <t>Zadania ze zbioru zadan</t>
  </si>
  <si>
    <t>Informator</t>
  </si>
  <si>
    <t>2023 maj</t>
  </si>
  <si>
    <t>2022 grudzień</t>
  </si>
  <si>
    <t>2022 listopad</t>
  </si>
  <si>
    <t>2023 czerwiec</t>
  </si>
  <si>
    <t>2024 maj</t>
  </si>
  <si>
    <t>2024 czerwiec</t>
  </si>
  <si>
    <t>2024 grudzień</t>
  </si>
  <si>
    <t>2025 maj</t>
  </si>
  <si>
    <t>2025 czerwiec</t>
  </si>
  <si>
    <t>formuly 2015</t>
  </si>
  <si>
    <t>NIE</t>
  </si>
  <si>
    <t>Wynik</t>
  </si>
  <si>
    <t>Zrobione?</t>
  </si>
  <si>
    <t>Ile dni do matury?</t>
  </si>
  <si>
    <t>Matura:</t>
  </si>
  <si>
    <t>Licz jeżeli, suma jeżeli, TABELA PRZESTAWNA i jej filtorwania</t>
  </si>
  <si>
    <t>Arytmetyka: lub, oraz, nie, sortowanie</t>
  </si>
  <si>
    <t>Skonczone zadania</t>
  </si>
  <si>
    <t>TAK</t>
  </si>
  <si>
    <t>%</t>
  </si>
  <si>
    <t>Sredni wynik matur</t>
  </si>
  <si>
    <t>Satysfakcjonujacy wynik:</t>
  </si>
  <si>
    <t>Zrodla</t>
  </si>
  <si>
    <t>Data Validation:</t>
  </si>
  <si>
    <t>Maciej Welpa na YT</t>
  </si>
  <si>
    <t>Malgorzata Piekarska</t>
  </si>
  <si>
    <t>Matura z Lewusem</t>
  </si>
  <si>
    <t>Umiejetnosc korzystania z IDE, umiejetnosc DEBUGOWANIA (WAZNE)</t>
  </si>
  <si>
    <t>wykresy kołowe, słupkowe, podpisywanie, legenda, dane, średnia!!!</t>
  </si>
  <si>
    <t>siec Internet, adresy IP, konfiguracja sieci, podzial na podsieci</t>
  </si>
  <si>
    <t>Wyrazenia arytmetyczne i logiczne, czytanie danych z pliku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</si>
</sst>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8"/>
    <xf numFmtId="14" fontId="0" fillId="0" borderId="0" xfId="0" applyNumberFormat="1"/>
    <xf numFmtId="9" fontId="0" fillId="0" borderId="0" xfId="0" applyNumberFormat="1"/>
    <xf numFmtId="0" fontId="3" fillId="3" borderId="0" xfId="2"/>
    <xf numFmtId="0" fontId="1" fillId="6" borderId="0" xfId="5"/>
    <xf numFmtId="9" fontId="1" fillId="5" borderId="0" xfId="4" applyNumberFormat="1"/>
    <xf numFmtId="1" fontId="1" fillId="6" borderId="0" xfId="5" applyNumberFormat="1"/>
    <xf numFmtId="0" fontId="1" fillId="5" borderId="0" xfId="4"/>
    <xf numFmtId="1" fontId="2" fillId="2" borderId="0" xfId="1" applyNumberFormat="1"/>
    <xf numFmtId="0" fontId="1" fillId="8" borderId="0" xfId="7"/>
    <xf numFmtId="2" fontId="1" fillId="7" borderId="0" xfId="6" applyNumberFormat="1"/>
    <xf numFmtId="164" fontId="1" fillId="7" borderId="0" xfId="6" applyNumberFormat="1"/>
    <xf numFmtId="15" fontId="1" fillId="7" borderId="0" xfId="6" applyNumberFormat="1"/>
    <xf numFmtId="0" fontId="0" fillId="5" borderId="0" xfId="4" applyFont="1"/>
    <xf numFmtId="9" fontId="0" fillId="5" borderId="0" xfId="4" applyNumberFormat="1" applyFont="1"/>
    <xf numFmtId="14" fontId="3" fillId="3" borderId="0" xfId="2" applyNumberFormat="1"/>
    <xf numFmtId="0" fontId="1" fillId="4" borderId="0" xfId="3"/>
    <xf numFmtId="14" fontId="1" fillId="4" borderId="0" xfId="3" applyNumberFormat="1"/>
    <xf numFmtId="0" fontId="4" fillId="6" borderId="0" xfId="8" applyFill="1"/>
    <xf numFmtId="0" fontId="3" fillId="3" borderId="1" xfId="2" applyBorder="1"/>
  </cellXfs>
  <cellStyles count="9">
    <cellStyle name="20% - Accent2" xfId="3" builtinId="34"/>
    <cellStyle name="40% - Accent2" xfId="4" builtinId="35"/>
    <cellStyle name="40% - Accent4" xfId="6" builtinId="43"/>
    <cellStyle name="60% - Accent2" xfId="5" builtinId="36"/>
    <cellStyle name="60% - Accent4" xfId="7" builtinId="44"/>
    <cellStyle name="Accent2" xfId="2" builtinId="33"/>
    <cellStyle name="Bad" xfId="1" builtinId="27"/>
    <cellStyle name="Hyperlink" xfId="8" builtinId="8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sap.sejm.gov.pl/isap.nsf/download.xsp/WDU20240001019/O/D20241019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@MaturazLewusem" TargetMode="External"/><Relationship Id="rId2" Type="http://schemas.openxmlformats.org/officeDocument/2006/relationships/hyperlink" Target="https://www.youtube.com/@bakerm-matura/videos" TargetMode="External"/><Relationship Id="rId1" Type="http://schemas.openxmlformats.org/officeDocument/2006/relationships/hyperlink" Target="https://www.youtube.com/@mwel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4A4A-80B9-CD48-A526-23A81D5A0463}">
  <dimension ref="A1:F73"/>
  <sheetViews>
    <sheetView tabSelected="1" zoomScale="110" zoomScaleNormal="110" workbookViewId="0">
      <selection activeCell="C9" sqref="C9"/>
    </sheetView>
  </sheetViews>
  <sheetFormatPr baseColWidth="10" defaultRowHeight="16" x14ac:dyDescent="0.2"/>
  <cols>
    <col min="2" max="2" width="59.1640625" customWidth="1"/>
    <col min="3" max="3" width="81" customWidth="1"/>
    <col min="4" max="4" width="13.6640625" style="2" customWidth="1"/>
    <col min="5" max="5" width="33" customWidth="1"/>
  </cols>
  <sheetData>
    <row r="1" spans="1:6" x14ac:dyDescent="0.2">
      <c r="A1" s="4" t="s">
        <v>0</v>
      </c>
      <c r="B1" s="4" t="s">
        <v>1</v>
      </c>
      <c r="C1" s="4" t="s">
        <v>4</v>
      </c>
      <c r="D1" s="16" t="s">
        <v>2</v>
      </c>
      <c r="E1" s="4" t="s">
        <v>90</v>
      </c>
      <c r="F1" s="1" t="s">
        <v>3</v>
      </c>
    </row>
    <row r="2" spans="1:6" x14ac:dyDescent="0.2">
      <c r="A2" s="8">
        <v>1</v>
      </c>
      <c r="B2" s="17" t="s">
        <v>5</v>
      </c>
      <c r="C2" s="8" t="s">
        <v>6</v>
      </c>
      <c r="D2" s="18" t="s">
        <v>96</v>
      </c>
      <c r="E2" s="8" t="s">
        <v>103</v>
      </c>
    </row>
    <row r="3" spans="1:6" x14ac:dyDescent="0.2">
      <c r="A3" s="8">
        <v>2</v>
      </c>
      <c r="B3" s="17" t="s">
        <v>7</v>
      </c>
      <c r="C3" s="8" t="s">
        <v>8</v>
      </c>
      <c r="D3" s="18" t="s">
        <v>96</v>
      </c>
      <c r="E3" s="8"/>
    </row>
    <row r="4" spans="1:6" x14ac:dyDescent="0.2">
      <c r="A4" s="8" t="s">
        <v>66</v>
      </c>
      <c r="B4" s="17"/>
      <c r="C4" s="8" t="s">
        <v>9</v>
      </c>
      <c r="D4" s="18" t="s">
        <v>96</v>
      </c>
      <c r="E4" s="8"/>
    </row>
    <row r="5" spans="1:6" x14ac:dyDescent="0.2">
      <c r="A5" s="8" t="s">
        <v>67</v>
      </c>
      <c r="B5" s="17"/>
      <c r="C5" s="8" t="s">
        <v>10</v>
      </c>
      <c r="D5" s="18" t="s">
        <v>96</v>
      </c>
      <c r="E5" s="8"/>
    </row>
    <row r="6" spans="1:6" x14ac:dyDescent="0.2">
      <c r="A6" s="8" t="s">
        <v>68</v>
      </c>
      <c r="B6" s="17"/>
      <c r="C6" s="8" t="s">
        <v>11</v>
      </c>
      <c r="D6" s="18" t="s">
        <v>96</v>
      </c>
      <c r="E6" s="8"/>
    </row>
    <row r="7" spans="1:6" x14ac:dyDescent="0.2">
      <c r="A7" s="8" t="s">
        <v>69</v>
      </c>
      <c r="B7" s="17"/>
      <c r="C7" s="8" t="s">
        <v>12</v>
      </c>
      <c r="D7" s="18" t="s">
        <v>96</v>
      </c>
      <c r="E7" s="8"/>
    </row>
    <row r="8" spans="1:6" x14ac:dyDescent="0.2">
      <c r="A8" s="8" t="s">
        <v>70</v>
      </c>
      <c r="B8" s="17"/>
      <c r="C8" s="8" t="s">
        <v>13</v>
      </c>
      <c r="D8" s="18" t="s">
        <v>96</v>
      </c>
      <c r="E8" s="8"/>
    </row>
    <row r="9" spans="1:6" x14ac:dyDescent="0.2">
      <c r="A9" s="8" t="s">
        <v>71</v>
      </c>
      <c r="B9" s="17"/>
      <c r="C9" s="8" t="s">
        <v>14</v>
      </c>
      <c r="D9" s="18" t="s">
        <v>96</v>
      </c>
      <c r="E9" s="8"/>
    </row>
    <row r="10" spans="1:6" x14ac:dyDescent="0.2">
      <c r="A10" s="8" t="s">
        <v>72</v>
      </c>
      <c r="B10" s="17"/>
      <c r="C10" s="8" t="s">
        <v>15</v>
      </c>
      <c r="D10" s="18" t="s">
        <v>96</v>
      </c>
      <c r="E10" s="8"/>
    </row>
    <row r="11" spans="1:6" x14ac:dyDescent="0.2">
      <c r="A11" s="8" t="s">
        <v>73</v>
      </c>
      <c r="B11" s="17"/>
      <c r="C11" s="8" t="s">
        <v>16</v>
      </c>
      <c r="D11" s="18" t="s">
        <v>96</v>
      </c>
      <c r="E11" s="8"/>
    </row>
    <row r="12" spans="1:6" x14ac:dyDescent="0.2">
      <c r="A12" s="8" t="s">
        <v>74</v>
      </c>
      <c r="B12" s="17"/>
      <c r="C12" s="8" t="s">
        <v>17</v>
      </c>
      <c r="D12" s="18" t="s">
        <v>96</v>
      </c>
      <c r="E12" s="8"/>
    </row>
    <row r="13" spans="1:6" x14ac:dyDescent="0.2">
      <c r="A13" s="8" t="s">
        <v>75</v>
      </c>
      <c r="B13" s="17"/>
      <c r="C13" s="8" t="s">
        <v>18</v>
      </c>
      <c r="D13" s="18" t="s">
        <v>96</v>
      </c>
      <c r="E13" s="8"/>
    </row>
    <row r="14" spans="1:6" x14ac:dyDescent="0.2">
      <c r="A14" s="8" t="s">
        <v>76</v>
      </c>
      <c r="B14" s="17"/>
      <c r="C14" s="8" t="s">
        <v>19</v>
      </c>
      <c r="D14" s="18" t="s">
        <v>96</v>
      </c>
      <c r="E14" s="8"/>
    </row>
    <row r="15" spans="1:6" x14ac:dyDescent="0.2">
      <c r="A15" s="8">
        <v>3</v>
      </c>
      <c r="B15" s="17" t="s">
        <v>20</v>
      </c>
      <c r="C15" s="8" t="s">
        <v>21</v>
      </c>
      <c r="D15" s="18" t="s">
        <v>97</v>
      </c>
      <c r="E15" s="8"/>
    </row>
    <row r="16" spans="1:6" x14ac:dyDescent="0.2">
      <c r="A16" s="8" t="s">
        <v>66</v>
      </c>
      <c r="B16" s="17"/>
      <c r="C16" s="8" t="s">
        <v>22</v>
      </c>
      <c r="D16" s="18" t="s">
        <v>97</v>
      </c>
      <c r="E16" s="8"/>
    </row>
    <row r="17" spans="1:5" x14ac:dyDescent="0.2">
      <c r="A17" s="8" t="s">
        <v>67</v>
      </c>
      <c r="B17" s="17"/>
      <c r="C17" s="8" t="s">
        <v>23</v>
      </c>
      <c r="D17" s="18" t="s">
        <v>97</v>
      </c>
      <c r="E17" s="8"/>
    </row>
    <row r="18" spans="1:5" x14ac:dyDescent="0.2">
      <c r="A18" s="8" t="s">
        <v>68</v>
      </c>
      <c r="B18" s="17"/>
      <c r="C18" s="8" t="s">
        <v>24</v>
      </c>
      <c r="D18" s="18" t="s">
        <v>97</v>
      </c>
      <c r="E18" s="8"/>
    </row>
    <row r="19" spans="1:5" x14ac:dyDescent="0.2">
      <c r="A19" s="8" t="s">
        <v>69</v>
      </c>
      <c r="B19" s="17"/>
      <c r="C19" s="8" t="s">
        <v>25</v>
      </c>
      <c r="D19" s="18" t="s">
        <v>97</v>
      </c>
      <c r="E19" s="8"/>
    </row>
    <row r="20" spans="1:5" x14ac:dyDescent="0.2">
      <c r="A20" s="8" t="s">
        <v>70</v>
      </c>
      <c r="B20" s="17"/>
      <c r="C20" s="8" t="s">
        <v>26</v>
      </c>
      <c r="D20" s="18" t="s">
        <v>97</v>
      </c>
      <c r="E20" s="8"/>
    </row>
    <row r="21" spans="1:5" x14ac:dyDescent="0.2">
      <c r="A21" s="8">
        <v>4</v>
      </c>
      <c r="B21" s="17" t="s">
        <v>27</v>
      </c>
      <c r="C21" s="8" t="s">
        <v>137</v>
      </c>
      <c r="D21" s="18" t="s">
        <v>96</v>
      </c>
      <c r="E21" s="8"/>
    </row>
    <row r="22" spans="1:5" x14ac:dyDescent="0.2">
      <c r="A22" s="8" t="s">
        <v>66</v>
      </c>
      <c r="B22" s="17"/>
      <c r="C22" s="8" t="s">
        <v>28</v>
      </c>
      <c r="D22" s="18" t="s">
        <v>96</v>
      </c>
      <c r="E22" s="8"/>
    </row>
    <row r="23" spans="1:5" x14ac:dyDescent="0.2">
      <c r="A23" s="8" t="s">
        <v>67</v>
      </c>
      <c r="B23" s="17"/>
      <c r="C23" s="8" t="s">
        <v>29</v>
      </c>
      <c r="D23" s="18" t="s">
        <v>96</v>
      </c>
      <c r="E23" s="8"/>
    </row>
    <row r="24" spans="1:5" x14ac:dyDescent="0.2">
      <c r="A24" s="8" t="s">
        <v>68</v>
      </c>
      <c r="B24" s="17"/>
      <c r="C24" s="8" t="s">
        <v>30</v>
      </c>
      <c r="D24" s="18" t="s">
        <v>96</v>
      </c>
      <c r="E24" s="8"/>
    </row>
    <row r="25" spans="1:5" x14ac:dyDescent="0.2">
      <c r="A25" s="8" t="s">
        <v>69</v>
      </c>
      <c r="B25" s="17"/>
      <c r="C25" s="8" t="s">
        <v>31</v>
      </c>
      <c r="D25" s="18" t="s">
        <v>98</v>
      </c>
      <c r="E25" s="8"/>
    </row>
    <row r="26" spans="1:5" x14ac:dyDescent="0.2">
      <c r="A26" s="8" t="s">
        <v>70</v>
      </c>
      <c r="B26" s="17"/>
      <c r="C26" s="8" t="s">
        <v>32</v>
      </c>
      <c r="D26" s="18" t="s">
        <v>98</v>
      </c>
      <c r="E26" s="8"/>
    </row>
    <row r="27" spans="1:5" x14ac:dyDescent="0.2">
      <c r="A27" s="8" t="s">
        <v>71</v>
      </c>
      <c r="B27" s="17"/>
      <c r="C27" s="8" t="s">
        <v>134</v>
      </c>
      <c r="D27" s="18" t="s">
        <v>98</v>
      </c>
      <c r="E27" s="8"/>
    </row>
    <row r="28" spans="1:5" x14ac:dyDescent="0.2">
      <c r="A28" s="8" t="s">
        <v>72</v>
      </c>
      <c r="B28" s="17"/>
      <c r="C28" s="8" t="s">
        <v>33</v>
      </c>
      <c r="D28" s="18" t="s">
        <v>98</v>
      </c>
      <c r="E28" s="8"/>
    </row>
    <row r="29" spans="1:5" x14ac:dyDescent="0.2">
      <c r="A29" s="8" t="s">
        <v>73</v>
      </c>
      <c r="B29" s="17"/>
      <c r="C29" s="8" t="s">
        <v>34</v>
      </c>
      <c r="D29" s="18" t="s">
        <v>98</v>
      </c>
      <c r="E29" s="8"/>
    </row>
    <row r="30" spans="1:5" x14ac:dyDescent="0.2">
      <c r="A30" s="8">
        <v>5</v>
      </c>
      <c r="B30" s="17" t="s">
        <v>35</v>
      </c>
      <c r="C30" s="8" t="s">
        <v>36</v>
      </c>
      <c r="D30" s="18" t="s">
        <v>99</v>
      </c>
      <c r="E30" s="8"/>
    </row>
    <row r="31" spans="1:5" x14ac:dyDescent="0.2">
      <c r="A31" s="8" t="s">
        <v>66</v>
      </c>
      <c r="B31" s="17"/>
      <c r="C31" s="8" t="s">
        <v>37</v>
      </c>
      <c r="D31" s="18" t="s">
        <v>99</v>
      </c>
      <c r="E31" s="8"/>
    </row>
    <row r="32" spans="1:5" x14ac:dyDescent="0.2">
      <c r="A32" s="8" t="s">
        <v>67</v>
      </c>
      <c r="B32" s="17"/>
      <c r="C32" s="8" t="s">
        <v>38</v>
      </c>
      <c r="D32" s="18" t="s">
        <v>99</v>
      </c>
      <c r="E32" s="8"/>
    </row>
    <row r="33" spans="1:5" x14ac:dyDescent="0.2">
      <c r="A33" s="8" t="s">
        <v>68</v>
      </c>
      <c r="B33" s="17"/>
      <c r="C33" s="8" t="s">
        <v>39</v>
      </c>
      <c r="D33" s="18" t="s">
        <v>99</v>
      </c>
      <c r="E33" s="8"/>
    </row>
    <row r="34" spans="1:5" x14ac:dyDescent="0.2">
      <c r="A34" s="8" t="s">
        <v>69</v>
      </c>
      <c r="B34" s="17"/>
      <c r="C34" s="8" t="s">
        <v>40</v>
      </c>
      <c r="D34" s="18" t="s">
        <v>99</v>
      </c>
      <c r="E34" s="8"/>
    </row>
    <row r="35" spans="1:5" x14ac:dyDescent="0.2">
      <c r="A35" s="8" t="s">
        <v>70</v>
      </c>
      <c r="B35" s="17"/>
      <c r="C35" s="8" t="s">
        <v>41</v>
      </c>
      <c r="D35" s="18" t="s">
        <v>99</v>
      </c>
      <c r="E35" s="8"/>
    </row>
    <row r="36" spans="1:5" x14ac:dyDescent="0.2">
      <c r="A36" s="8" t="s">
        <v>71</v>
      </c>
      <c r="B36" s="17"/>
      <c r="C36" s="8" t="s">
        <v>42</v>
      </c>
      <c r="D36" s="18" t="s">
        <v>99</v>
      </c>
      <c r="E36" s="8"/>
    </row>
    <row r="37" spans="1:5" x14ac:dyDescent="0.2">
      <c r="A37" s="8" t="s">
        <v>72</v>
      </c>
      <c r="B37" s="17"/>
      <c r="C37" s="8" t="s">
        <v>43</v>
      </c>
      <c r="D37" s="18" t="s">
        <v>99</v>
      </c>
      <c r="E37" s="8"/>
    </row>
    <row r="38" spans="1:5" x14ac:dyDescent="0.2">
      <c r="A38" s="8" t="s">
        <v>73</v>
      </c>
      <c r="B38" s="17"/>
      <c r="C38" s="8" t="s">
        <v>44</v>
      </c>
      <c r="D38" s="18" t="s">
        <v>99</v>
      </c>
      <c r="E38" s="8"/>
    </row>
    <row r="39" spans="1:5" x14ac:dyDescent="0.2">
      <c r="A39" s="8" t="s">
        <v>74</v>
      </c>
      <c r="B39" s="17"/>
      <c r="C39" s="8" t="s">
        <v>45</v>
      </c>
      <c r="D39" s="18" t="s">
        <v>99</v>
      </c>
      <c r="E39" s="8"/>
    </row>
    <row r="40" spans="1:5" x14ac:dyDescent="0.2">
      <c r="A40" s="8" t="s">
        <v>75</v>
      </c>
      <c r="B40" s="17"/>
      <c r="C40" s="8" t="s">
        <v>46</v>
      </c>
      <c r="D40" s="18" t="s">
        <v>99</v>
      </c>
      <c r="E40" s="8"/>
    </row>
    <row r="41" spans="1:5" x14ac:dyDescent="0.2">
      <c r="A41" s="8" t="s">
        <v>76</v>
      </c>
      <c r="B41" s="17"/>
      <c r="C41" s="8" t="s">
        <v>47</v>
      </c>
      <c r="D41" s="18" t="s">
        <v>99</v>
      </c>
      <c r="E41" s="8"/>
    </row>
    <row r="42" spans="1:5" x14ac:dyDescent="0.2">
      <c r="A42" s="8" t="s">
        <v>77</v>
      </c>
      <c r="B42" s="17"/>
      <c r="C42" s="8" t="s">
        <v>48</v>
      </c>
      <c r="D42" s="18" t="s">
        <v>99</v>
      </c>
      <c r="E42" s="8"/>
    </row>
    <row r="43" spans="1:5" x14ac:dyDescent="0.2">
      <c r="A43" s="8" t="s">
        <v>78</v>
      </c>
      <c r="B43" s="17"/>
      <c r="C43" s="8" t="s">
        <v>49</v>
      </c>
      <c r="D43" s="18" t="s">
        <v>99</v>
      </c>
      <c r="E43" s="8"/>
    </row>
    <row r="44" spans="1:5" x14ac:dyDescent="0.2">
      <c r="A44" s="8">
        <v>6</v>
      </c>
      <c r="B44" s="17" t="s">
        <v>50</v>
      </c>
      <c r="C44" s="8" t="s">
        <v>51</v>
      </c>
      <c r="D44" s="18" t="s">
        <v>100</v>
      </c>
      <c r="E44" s="8"/>
    </row>
    <row r="45" spans="1:5" x14ac:dyDescent="0.2">
      <c r="A45" s="8" t="s">
        <v>66</v>
      </c>
      <c r="B45" s="17"/>
      <c r="C45" s="8" t="s">
        <v>52</v>
      </c>
      <c r="D45" s="18" t="s">
        <v>100</v>
      </c>
      <c r="E45" s="8"/>
    </row>
    <row r="46" spans="1:5" x14ac:dyDescent="0.2">
      <c r="A46" s="8" t="s">
        <v>67</v>
      </c>
      <c r="B46" s="17"/>
      <c r="C46" s="8" t="s">
        <v>53</v>
      </c>
      <c r="D46" s="18" t="s">
        <v>100</v>
      </c>
      <c r="E46" s="8"/>
    </row>
    <row r="47" spans="1:5" x14ac:dyDescent="0.2">
      <c r="A47" s="8" t="s">
        <v>68</v>
      </c>
      <c r="B47" s="17"/>
      <c r="C47" s="8" t="s">
        <v>54</v>
      </c>
      <c r="D47" s="18" t="s">
        <v>100</v>
      </c>
      <c r="E47" s="8"/>
    </row>
    <row r="48" spans="1:5" x14ac:dyDescent="0.2">
      <c r="A48" s="8" t="s">
        <v>69</v>
      </c>
      <c r="B48" s="17"/>
      <c r="C48" s="8" t="s">
        <v>55</v>
      </c>
      <c r="D48" s="18" t="s">
        <v>100</v>
      </c>
      <c r="E48" s="8"/>
    </row>
    <row r="49" spans="1:5" x14ac:dyDescent="0.2">
      <c r="A49" s="8" t="s">
        <v>70</v>
      </c>
      <c r="B49" s="17"/>
      <c r="C49" s="8" t="s">
        <v>56</v>
      </c>
      <c r="D49" s="18" t="s">
        <v>100</v>
      </c>
      <c r="E49" s="8"/>
    </row>
    <row r="50" spans="1:5" x14ac:dyDescent="0.2">
      <c r="A50" s="8" t="s">
        <v>71</v>
      </c>
      <c r="B50" s="17"/>
      <c r="C50" s="8" t="s">
        <v>57</v>
      </c>
      <c r="D50" s="18" t="s">
        <v>100</v>
      </c>
      <c r="E50" s="8"/>
    </row>
    <row r="51" spans="1:5" x14ac:dyDescent="0.2">
      <c r="A51" s="8">
        <v>7</v>
      </c>
      <c r="B51" s="17" t="s">
        <v>58</v>
      </c>
      <c r="C51" s="8" t="s">
        <v>136</v>
      </c>
      <c r="D51" s="18" t="s">
        <v>102</v>
      </c>
      <c r="E51" s="8"/>
    </row>
    <row r="52" spans="1:5" x14ac:dyDescent="0.2">
      <c r="A52" s="8" t="s">
        <v>66</v>
      </c>
      <c r="B52" s="17"/>
      <c r="C52" s="8" t="s">
        <v>59</v>
      </c>
      <c r="D52" s="18" t="s">
        <v>102</v>
      </c>
      <c r="E52" s="8"/>
    </row>
    <row r="53" spans="1:5" x14ac:dyDescent="0.2">
      <c r="A53" s="8" t="s">
        <v>67</v>
      </c>
      <c r="B53" s="17"/>
      <c r="C53" s="8" t="s">
        <v>60</v>
      </c>
      <c r="D53" s="18" t="s">
        <v>102</v>
      </c>
      <c r="E53" s="8"/>
    </row>
    <row r="54" spans="1:5" x14ac:dyDescent="0.2">
      <c r="A54" s="8" t="s">
        <v>68</v>
      </c>
      <c r="B54" s="17"/>
      <c r="C54" s="8" t="s">
        <v>61</v>
      </c>
      <c r="D54" s="18" t="s">
        <v>102</v>
      </c>
      <c r="E54" s="8"/>
    </row>
    <row r="55" spans="1:5" x14ac:dyDescent="0.2">
      <c r="A55" s="8" t="s">
        <v>69</v>
      </c>
      <c r="B55" s="17"/>
      <c r="C55" s="8" t="s">
        <v>62</v>
      </c>
      <c r="D55" s="18" t="s">
        <v>102</v>
      </c>
      <c r="E55" s="8"/>
    </row>
    <row r="56" spans="1:5" x14ac:dyDescent="0.2">
      <c r="A56" s="8" t="s">
        <v>70</v>
      </c>
      <c r="B56" s="17"/>
      <c r="C56" s="8" t="s">
        <v>63</v>
      </c>
      <c r="D56" s="18" t="s">
        <v>102</v>
      </c>
      <c r="E56" s="8"/>
    </row>
    <row r="57" spans="1:5" x14ac:dyDescent="0.2">
      <c r="A57" s="8" t="s">
        <v>71</v>
      </c>
      <c r="B57" s="17"/>
      <c r="C57" s="8" t="s">
        <v>64</v>
      </c>
      <c r="D57" s="18" t="s">
        <v>102</v>
      </c>
      <c r="E57" s="8"/>
    </row>
    <row r="58" spans="1:5" x14ac:dyDescent="0.2">
      <c r="A58" s="8" t="s">
        <v>72</v>
      </c>
      <c r="B58" s="17"/>
      <c r="C58" s="8" t="s">
        <v>65</v>
      </c>
      <c r="D58" s="18" t="s">
        <v>102</v>
      </c>
      <c r="E58" s="8"/>
    </row>
    <row r="59" spans="1:5" x14ac:dyDescent="0.2">
      <c r="A59" s="8" t="s">
        <v>73</v>
      </c>
      <c r="B59" s="17"/>
      <c r="C59" s="8" t="s">
        <v>80</v>
      </c>
      <c r="D59" s="18" t="s">
        <v>102</v>
      </c>
      <c r="E59" s="8"/>
    </row>
    <row r="60" spans="1:5" x14ac:dyDescent="0.2">
      <c r="A60" s="8" t="s">
        <v>74</v>
      </c>
      <c r="B60" s="17"/>
      <c r="C60" s="8" t="s">
        <v>81</v>
      </c>
      <c r="D60" s="18" t="s">
        <v>102</v>
      </c>
      <c r="E60" s="8"/>
    </row>
    <row r="61" spans="1:5" x14ac:dyDescent="0.2">
      <c r="A61" s="8">
        <v>8</v>
      </c>
      <c r="B61" s="17" t="s">
        <v>79</v>
      </c>
      <c r="C61" s="8" t="s">
        <v>123</v>
      </c>
      <c r="D61" s="18" t="s">
        <v>101</v>
      </c>
      <c r="E61" s="8"/>
    </row>
    <row r="62" spans="1:5" x14ac:dyDescent="0.2">
      <c r="A62" s="8" t="s">
        <v>66</v>
      </c>
      <c r="B62" s="17"/>
      <c r="C62" s="8" t="s">
        <v>122</v>
      </c>
      <c r="D62" s="18" t="s">
        <v>101</v>
      </c>
      <c r="E62" s="8"/>
    </row>
    <row r="63" spans="1:5" x14ac:dyDescent="0.2">
      <c r="A63" s="8" t="s">
        <v>67</v>
      </c>
      <c r="B63" s="17"/>
      <c r="C63" s="8" t="s">
        <v>83</v>
      </c>
      <c r="D63" s="18" t="s">
        <v>101</v>
      </c>
      <c r="E63" s="8"/>
    </row>
    <row r="64" spans="1:5" x14ac:dyDescent="0.2">
      <c r="A64" s="8" t="s">
        <v>68</v>
      </c>
      <c r="B64" s="17"/>
      <c r="C64" s="8" t="s">
        <v>84</v>
      </c>
      <c r="D64" s="18" t="s">
        <v>101</v>
      </c>
      <c r="E64" s="8"/>
    </row>
    <row r="65" spans="1:5" x14ac:dyDescent="0.2">
      <c r="A65" s="8" t="s">
        <v>69</v>
      </c>
      <c r="B65" s="17"/>
      <c r="C65" s="8" t="s">
        <v>85</v>
      </c>
      <c r="D65" s="18" t="s">
        <v>101</v>
      </c>
      <c r="E65" s="8"/>
    </row>
    <row r="66" spans="1:5" x14ac:dyDescent="0.2">
      <c r="A66" s="8" t="s">
        <v>70</v>
      </c>
      <c r="B66" s="17"/>
      <c r="C66" s="8" t="s">
        <v>82</v>
      </c>
      <c r="D66" s="18" t="s">
        <v>101</v>
      </c>
      <c r="E66" s="8"/>
    </row>
    <row r="67" spans="1:5" x14ac:dyDescent="0.2">
      <c r="A67" s="8" t="s">
        <v>71</v>
      </c>
      <c r="B67" s="17"/>
      <c r="C67" s="8" t="s">
        <v>135</v>
      </c>
      <c r="D67" s="18" t="s">
        <v>101</v>
      </c>
      <c r="E67" s="8"/>
    </row>
    <row r="68" spans="1:5" x14ac:dyDescent="0.2">
      <c r="A68" s="8">
        <v>9</v>
      </c>
      <c r="B68" s="17" t="s">
        <v>86</v>
      </c>
      <c r="C68" s="8" t="s">
        <v>87</v>
      </c>
      <c r="D68" s="18" t="s">
        <v>101</v>
      </c>
      <c r="E68" s="8"/>
    </row>
    <row r="69" spans="1:5" x14ac:dyDescent="0.2">
      <c r="A69" s="8" t="s">
        <v>66</v>
      </c>
      <c r="B69" s="17"/>
      <c r="C69" s="8" t="s">
        <v>88</v>
      </c>
      <c r="D69" s="18" t="s">
        <v>101</v>
      </c>
      <c r="E69" s="8"/>
    </row>
    <row r="70" spans="1:5" x14ac:dyDescent="0.2">
      <c r="A70" s="8" t="s">
        <v>67</v>
      </c>
      <c r="B70" s="17"/>
      <c r="C70" s="8" t="s">
        <v>91</v>
      </c>
      <c r="D70" s="18" t="s">
        <v>101</v>
      </c>
      <c r="E70" s="8"/>
    </row>
    <row r="71" spans="1:5" x14ac:dyDescent="0.2">
      <c r="A71" s="8" t="s">
        <v>68</v>
      </c>
      <c r="B71" s="17"/>
      <c r="C71" s="8" t="s">
        <v>89</v>
      </c>
      <c r="D71" s="18" t="s">
        <v>101</v>
      </c>
      <c r="E71" s="8"/>
    </row>
    <row r="72" spans="1:5" x14ac:dyDescent="0.2">
      <c r="A72" s="8">
        <v>10</v>
      </c>
      <c r="B72" s="17" t="s">
        <v>92</v>
      </c>
      <c r="C72" s="8"/>
      <c r="D72" s="18" t="s">
        <v>95</v>
      </c>
      <c r="E72" s="8"/>
    </row>
    <row r="73" spans="1:5" x14ac:dyDescent="0.2">
      <c r="A73" s="8"/>
      <c r="B73" s="17" t="s">
        <v>93</v>
      </c>
      <c r="C73" s="8"/>
      <c r="D73" s="18" t="s">
        <v>94</v>
      </c>
      <c r="E73" s="8"/>
    </row>
  </sheetData>
  <phoneticPr fontId="5" type="noConversion"/>
  <hyperlinks>
    <hyperlink ref="F1" r:id="rId1" xr:uid="{2DFDCD7F-98D3-624C-8F15-73E46AFDE72B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96C0-2FAA-1D40-BB0C-8257E340B733}">
  <dimension ref="A1:L118"/>
  <sheetViews>
    <sheetView workbookViewId="0">
      <selection activeCell="I21" sqref="I21"/>
    </sheetView>
  </sheetViews>
  <sheetFormatPr baseColWidth="10" defaultRowHeight="16" x14ac:dyDescent="0.2"/>
  <cols>
    <col min="1" max="1" width="20.6640625" customWidth="1"/>
    <col min="2" max="2" width="16.6640625" customWidth="1"/>
    <col min="3" max="3" width="11.1640625" customWidth="1"/>
    <col min="5" max="5" width="21.33203125" customWidth="1"/>
    <col min="8" max="8" width="14" customWidth="1"/>
    <col min="11" max="11" width="18.6640625" customWidth="1"/>
    <col min="12" max="12" width="31.5" customWidth="1"/>
  </cols>
  <sheetData>
    <row r="1" spans="1:11" x14ac:dyDescent="0.2">
      <c r="A1" t="s">
        <v>128</v>
      </c>
    </row>
    <row r="2" spans="1:11" x14ac:dyDescent="0.2">
      <c r="A2" s="3">
        <v>0.7</v>
      </c>
      <c r="B2" s="4" t="s">
        <v>104</v>
      </c>
      <c r="C2" s="4" t="s">
        <v>118</v>
      </c>
      <c r="E2" s="4" t="s">
        <v>105</v>
      </c>
      <c r="F2" s="4" t="s">
        <v>119</v>
      </c>
      <c r="H2" s="4" t="s">
        <v>106</v>
      </c>
      <c r="I2" s="4" t="s">
        <v>119</v>
      </c>
      <c r="K2" s="4" t="s">
        <v>129</v>
      </c>
    </row>
    <row r="3" spans="1:11" x14ac:dyDescent="0.2">
      <c r="A3" t="s">
        <v>130</v>
      </c>
      <c r="B3" s="5" t="s">
        <v>108</v>
      </c>
      <c r="C3" s="15">
        <v>0.75</v>
      </c>
      <c r="E3" s="5">
        <v>1</v>
      </c>
      <c r="F3" s="8" t="s">
        <v>125</v>
      </c>
      <c r="H3" s="5">
        <v>1</v>
      </c>
      <c r="I3" s="8" t="s">
        <v>117</v>
      </c>
      <c r="K3" s="19" t="s">
        <v>131</v>
      </c>
    </row>
    <row r="4" spans="1:11" x14ac:dyDescent="0.2">
      <c r="A4" t="s">
        <v>125</v>
      </c>
      <c r="B4" s="5" t="s">
        <v>109</v>
      </c>
      <c r="C4" s="6">
        <v>0.05</v>
      </c>
      <c r="E4" s="5">
        <v>2</v>
      </c>
      <c r="F4" s="8" t="s">
        <v>117</v>
      </c>
      <c r="H4" s="5">
        <v>2</v>
      </c>
      <c r="I4" s="14" t="s">
        <v>117</v>
      </c>
      <c r="K4" s="19" t="s">
        <v>132</v>
      </c>
    </row>
    <row r="5" spans="1:11" x14ac:dyDescent="0.2">
      <c r="A5" t="s">
        <v>117</v>
      </c>
      <c r="B5" s="5" t="s">
        <v>107</v>
      </c>
      <c r="C5" s="6">
        <v>0</v>
      </c>
      <c r="E5" s="5">
        <v>3</v>
      </c>
      <c r="F5" s="8" t="s">
        <v>117</v>
      </c>
      <c r="H5" s="5">
        <v>3</v>
      </c>
      <c r="I5" s="8" t="s">
        <v>117</v>
      </c>
      <c r="K5" s="19" t="s">
        <v>133</v>
      </c>
    </row>
    <row r="6" spans="1:11" x14ac:dyDescent="0.2">
      <c r="B6" s="5" t="s">
        <v>110</v>
      </c>
      <c r="C6" s="6">
        <v>0</v>
      </c>
      <c r="E6" s="5">
        <v>4</v>
      </c>
      <c r="F6" s="8" t="s">
        <v>117</v>
      </c>
      <c r="H6" s="5">
        <v>4</v>
      </c>
      <c r="I6" s="8" t="s">
        <v>117</v>
      </c>
    </row>
    <row r="7" spans="1:11" x14ac:dyDescent="0.2">
      <c r="B7" s="5" t="s">
        <v>111</v>
      </c>
      <c r="C7" s="6">
        <v>0</v>
      </c>
      <c r="E7" s="5">
        <v>5</v>
      </c>
      <c r="F7" s="8" t="s">
        <v>117</v>
      </c>
      <c r="H7" s="5">
        <v>5</v>
      </c>
      <c r="I7" s="8" t="s">
        <v>117</v>
      </c>
    </row>
    <row r="8" spans="1:11" x14ac:dyDescent="0.2">
      <c r="B8" s="5" t="s">
        <v>112</v>
      </c>
      <c r="C8" s="6">
        <v>0</v>
      </c>
      <c r="E8" s="5">
        <v>6</v>
      </c>
      <c r="F8" s="8" t="s">
        <v>117</v>
      </c>
      <c r="H8" s="5">
        <v>6</v>
      </c>
      <c r="I8" s="8" t="s">
        <v>117</v>
      </c>
    </row>
    <row r="9" spans="1:11" x14ac:dyDescent="0.2">
      <c r="B9" s="5" t="s">
        <v>113</v>
      </c>
      <c r="C9" s="6">
        <v>0</v>
      </c>
      <c r="E9" s="5">
        <v>7</v>
      </c>
      <c r="F9" s="8" t="s">
        <v>117</v>
      </c>
      <c r="H9" s="5">
        <v>7</v>
      </c>
      <c r="I9" s="14" t="s">
        <v>117</v>
      </c>
    </row>
    <row r="10" spans="1:11" x14ac:dyDescent="0.2">
      <c r="B10" s="5" t="s">
        <v>114</v>
      </c>
      <c r="C10" s="6">
        <v>0</v>
      </c>
      <c r="E10" s="5">
        <v>8</v>
      </c>
      <c r="F10" s="8" t="s">
        <v>117</v>
      </c>
      <c r="H10" s="5">
        <v>8</v>
      </c>
      <c r="I10" s="8" t="s">
        <v>117</v>
      </c>
    </row>
    <row r="11" spans="1:11" x14ac:dyDescent="0.2">
      <c r="B11" s="5" t="s">
        <v>115</v>
      </c>
      <c r="C11" s="6">
        <v>0</v>
      </c>
      <c r="E11" s="5">
        <v>9</v>
      </c>
      <c r="F11" s="8" t="s">
        <v>117</v>
      </c>
      <c r="H11" s="5">
        <v>9</v>
      </c>
      <c r="I11" s="8" t="s">
        <v>117</v>
      </c>
    </row>
    <row r="12" spans="1:11" x14ac:dyDescent="0.2">
      <c r="B12" s="5" t="s">
        <v>116</v>
      </c>
      <c r="C12" s="6">
        <v>0</v>
      </c>
      <c r="E12" s="5">
        <v>10</v>
      </c>
      <c r="F12" s="8" t="s">
        <v>117</v>
      </c>
      <c r="H12" s="5">
        <v>10</v>
      </c>
      <c r="I12" s="8" t="s">
        <v>117</v>
      </c>
    </row>
    <row r="13" spans="1:11" x14ac:dyDescent="0.2">
      <c r="B13" s="5" t="s">
        <v>115</v>
      </c>
      <c r="C13" s="6">
        <v>0</v>
      </c>
      <c r="E13" s="5">
        <v>11</v>
      </c>
      <c r="F13" s="8" t="s">
        <v>117</v>
      </c>
      <c r="H13" s="5">
        <v>11</v>
      </c>
      <c r="I13" s="8" t="s">
        <v>117</v>
      </c>
    </row>
    <row r="14" spans="1:11" x14ac:dyDescent="0.2">
      <c r="B14" s="5" t="s">
        <v>114</v>
      </c>
      <c r="C14" s="6">
        <v>0</v>
      </c>
      <c r="E14" s="5">
        <v>12</v>
      </c>
      <c r="F14" s="8" t="s">
        <v>117</v>
      </c>
      <c r="H14" s="5">
        <v>12</v>
      </c>
      <c r="I14" s="8" t="s">
        <v>117</v>
      </c>
    </row>
    <row r="15" spans="1:11" x14ac:dyDescent="0.2">
      <c r="B15" s="5" t="s">
        <v>112</v>
      </c>
      <c r="C15" s="6">
        <v>0</v>
      </c>
      <c r="E15" s="5">
        <v>13</v>
      </c>
      <c r="F15" s="8" t="s">
        <v>117</v>
      </c>
    </row>
    <row r="16" spans="1:11" x14ac:dyDescent="0.2">
      <c r="B16" s="5" t="s">
        <v>111</v>
      </c>
      <c r="C16" s="6">
        <v>0</v>
      </c>
      <c r="E16" s="5">
        <v>14</v>
      </c>
      <c r="F16" s="8" t="s">
        <v>117</v>
      </c>
    </row>
    <row r="17" spans="2:6" x14ac:dyDescent="0.2">
      <c r="B17" s="5" t="s">
        <v>110</v>
      </c>
      <c r="C17" s="6">
        <v>0</v>
      </c>
      <c r="E17" s="5">
        <v>15</v>
      </c>
      <c r="F17" s="8" t="s">
        <v>117</v>
      </c>
    </row>
    <row r="18" spans="2:6" x14ac:dyDescent="0.2">
      <c r="B18" s="5" t="s">
        <v>107</v>
      </c>
      <c r="C18" s="6">
        <v>0</v>
      </c>
      <c r="E18" s="5">
        <v>16</v>
      </c>
      <c r="F18" s="8" t="s">
        <v>117</v>
      </c>
    </row>
    <row r="19" spans="2:6" x14ac:dyDescent="0.2">
      <c r="E19" s="5">
        <v>17</v>
      </c>
      <c r="F19" s="8" t="s">
        <v>117</v>
      </c>
    </row>
    <row r="20" spans="2:6" x14ac:dyDescent="0.2">
      <c r="E20" s="5">
        <v>18</v>
      </c>
      <c r="F20" s="8" t="s">
        <v>117</v>
      </c>
    </row>
    <row r="21" spans="2:6" x14ac:dyDescent="0.2">
      <c r="B21" s="10" t="s">
        <v>121</v>
      </c>
      <c r="C21" s="13">
        <v>46162</v>
      </c>
      <c r="E21" s="5">
        <v>19</v>
      </c>
      <c r="F21" s="8" t="s">
        <v>117</v>
      </c>
    </row>
    <row r="22" spans="2:6" x14ac:dyDescent="0.2">
      <c r="B22" s="10" t="s">
        <v>120</v>
      </c>
      <c r="C22" s="9">
        <f ca="1">_xlfn.DAYS(C21,TODAY())</f>
        <v>295</v>
      </c>
      <c r="E22" s="5">
        <v>20</v>
      </c>
      <c r="F22" s="8" t="s">
        <v>117</v>
      </c>
    </row>
    <row r="23" spans="2:6" x14ac:dyDescent="0.2">
      <c r="E23" s="7">
        <v>21</v>
      </c>
      <c r="F23" s="8" t="s">
        <v>117</v>
      </c>
    </row>
    <row r="24" spans="2:6" x14ac:dyDescent="0.2">
      <c r="B24" s="10" t="s">
        <v>124</v>
      </c>
      <c r="C24" s="11">
        <f>ROUND((COUNTIF(F3:F114,"TAK") + COUNTIF(I3:I14,"TAK"))/124,4)*100</f>
        <v>0.80999999999999994</v>
      </c>
      <c r="D24" t="s">
        <v>126</v>
      </c>
      <c r="E24" s="5">
        <v>22</v>
      </c>
      <c r="F24" s="8" t="s">
        <v>117</v>
      </c>
    </row>
    <row r="25" spans="2:6" x14ac:dyDescent="0.2">
      <c r="B25" s="10" t="s">
        <v>127</v>
      </c>
      <c r="C25" s="12">
        <f>AVERAGEIF(C3:C18,"&gt;0")</f>
        <v>0.4</v>
      </c>
      <c r="E25" s="5">
        <v>23</v>
      </c>
      <c r="F25" s="8" t="s">
        <v>117</v>
      </c>
    </row>
    <row r="26" spans="2:6" x14ac:dyDescent="0.2">
      <c r="E26" s="5">
        <v>24</v>
      </c>
      <c r="F26" s="8" t="s">
        <v>117</v>
      </c>
    </row>
    <row r="27" spans="2:6" x14ac:dyDescent="0.2">
      <c r="E27" s="5">
        <v>25</v>
      </c>
      <c r="F27" s="8" t="s">
        <v>117</v>
      </c>
    </row>
    <row r="28" spans="2:6" x14ac:dyDescent="0.2">
      <c r="E28" s="5">
        <v>26</v>
      </c>
      <c r="F28" s="8" t="s">
        <v>117</v>
      </c>
    </row>
    <row r="29" spans="2:6" x14ac:dyDescent="0.2">
      <c r="E29" s="5">
        <v>27</v>
      </c>
      <c r="F29" s="8" t="s">
        <v>117</v>
      </c>
    </row>
    <row r="30" spans="2:6" x14ac:dyDescent="0.2">
      <c r="E30" s="5">
        <v>28</v>
      </c>
      <c r="F30" s="8" t="s">
        <v>117</v>
      </c>
    </row>
    <row r="31" spans="2:6" x14ac:dyDescent="0.2">
      <c r="E31" s="5">
        <v>29</v>
      </c>
      <c r="F31" s="8" t="s">
        <v>117</v>
      </c>
    </row>
    <row r="32" spans="2:6" x14ac:dyDescent="0.2">
      <c r="E32" s="5">
        <v>30</v>
      </c>
      <c r="F32" s="8" t="s">
        <v>117</v>
      </c>
    </row>
    <row r="33" spans="5:6" x14ac:dyDescent="0.2">
      <c r="E33" s="5">
        <v>31</v>
      </c>
      <c r="F33" s="8" t="s">
        <v>117</v>
      </c>
    </row>
    <row r="34" spans="5:6" x14ac:dyDescent="0.2">
      <c r="E34" s="5">
        <v>32</v>
      </c>
      <c r="F34" s="8" t="s">
        <v>117</v>
      </c>
    </row>
    <row r="35" spans="5:6" x14ac:dyDescent="0.2">
      <c r="E35" s="5">
        <v>33</v>
      </c>
      <c r="F35" s="8" t="s">
        <v>117</v>
      </c>
    </row>
    <row r="36" spans="5:6" x14ac:dyDescent="0.2">
      <c r="E36" s="5">
        <v>34</v>
      </c>
      <c r="F36" s="8" t="s">
        <v>117</v>
      </c>
    </row>
    <row r="37" spans="5:6" x14ac:dyDescent="0.2">
      <c r="E37" s="5">
        <v>35</v>
      </c>
      <c r="F37" s="8" t="s">
        <v>117</v>
      </c>
    </row>
    <row r="38" spans="5:6" x14ac:dyDescent="0.2">
      <c r="E38" s="5">
        <v>36</v>
      </c>
      <c r="F38" s="8" t="s">
        <v>117</v>
      </c>
    </row>
    <row r="39" spans="5:6" x14ac:dyDescent="0.2">
      <c r="E39" s="5">
        <v>37</v>
      </c>
      <c r="F39" s="8" t="s">
        <v>117</v>
      </c>
    </row>
    <row r="40" spans="5:6" x14ac:dyDescent="0.2">
      <c r="E40" s="5">
        <v>38</v>
      </c>
      <c r="F40" s="8" t="s">
        <v>117</v>
      </c>
    </row>
    <row r="41" spans="5:6" x14ac:dyDescent="0.2">
      <c r="E41" s="5">
        <v>39</v>
      </c>
      <c r="F41" s="8" t="s">
        <v>117</v>
      </c>
    </row>
    <row r="42" spans="5:6" x14ac:dyDescent="0.2">
      <c r="E42" s="5">
        <v>40</v>
      </c>
      <c r="F42" s="8" t="s">
        <v>117</v>
      </c>
    </row>
    <row r="43" spans="5:6" x14ac:dyDescent="0.2">
      <c r="E43" s="5">
        <v>41</v>
      </c>
      <c r="F43" s="8" t="s">
        <v>117</v>
      </c>
    </row>
    <row r="44" spans="5:6" x14ac:dyDescent="0.2">
      <c r="E44" s="5">
        <v>42</v>
      </c>
      <c r="F44" s="8" t="s">
        <v>117</v>
      </c>
    </row>
    <row r="45" spans="5:6" x14ac:dyDescent="0.2">
      <c r="E45" s="5">
        <v>43</v>
      </c>
      <c r="F45" s="8" t="s">
        <v>117</v>
      </c>
    </row>
    <row r="46" spans="5:6" x14ac:dyDescent="0.2">
      <c r="E46" s="5">
        <v>44</v>
      </c>
      <c r="F46" s="8" t="s">
        <v>117</v>
      </c>
    </row>
    <row r="47" spans="5:6" x14ac:dyDescent="0.2">
      <c r="E47" s="5">
        <v>45</v>
      </c>
      <c r="F47" s="8" t="s">
        <v>117</v>
      </c>
    </row>
    <row r="48" spans="5:6" x14ac:dyDescent="0.2">
      <c r="E48" s="5">
        <v>46</v>
      </c>
      <c r="F48" s="8" t="s">
        <v>117</v>
      </c>
    </row>
    <row r="49" spans="5:6" x14ac:dyDescent="0.2">
      <c r="E49" s="5">
        <v>47</v>
      </c>
      <c r="F49" s="8" t="s">
        <v>117</v>
      </c>
    </row>
    <row r="50" spans="5:6" x14ac:dyDescent="0.2">
      <c r="E50" s="5">
        <v>48</v>
      </c>
      <c r="F50" s="8" t="s">
        <v>117</v>
      </c>
    </row>
    <row r="51" spans="5:6" x14ac:dyDescent="0.2">
      <c r="E51" s="5">
        <v>49</v>
      </c>
      <c r="F51" s="8" t="s">
        <v>117</v>
      </c>
    </row>
    <row r="52" spans="5:6" x14ac:dyDescent="0.2">
      <c r="E52" s="5">
        <v>50</v>
      </c>
      <c r="F52" s="8" t="s">
        <v>117</v>
      </c>
    </row>
    <row r="53" spans="5:6" x14ac:dyDescent="0.2">
      <c r="E53" s="5">
        <v>51</v>
      </c>
      <c r="F53" s="8" t="s">
        <v>117</v>
      </c>
    </row>
    <row r="54" spans="5:6" x14ac:dyDescent="0.2">
      <c r="E54" s="5">
        <v>52</v>
      </c>
      <c r="F54" s="8" t="s">
        <v>117</v>
      </c>
    </row>
    <row r="55" spans="5:6" x14ac:dyDescent="0.2">
      <c r="E55" s="5">
        <v>53</v>
      </c>
      <c r="F55" s="8" t="s">
        <v>117</v>
      </c>
    </row>
    <row r="56" spans="5:6" x14ac:dyDescent="0.2">
      <c r="E56" s="5">
        <v>54</v>
      </c>
      <c r="F56" s="8" t="s">
        <v>117</v>
      </c>
    </row>
    <row r="57" spans="5:6" x14ac:dyDescent="0.2">
      <c r="E57" s="5">
        <v>55</v>
      </c>
      <c r="F57" s="8" t="s">
        <v>117</v>
      </c>
    </row>
    <row r="58" spans="5:6" x14ac:dyDescent="0.2">
      <c r="E58" s="5">
        <v>56</v>
      </c>
      <c r="F58" s="8" t="s">
        <v>117</v>
      </c>
    </row>
    <row r="59" spans="5:6" x14ac:dyDescent="0.2">
      <c r="E59" s="5">
        <v>57</v>
      </c>
      <c r="F59" s="8" t="s">
        <v>117</v>
      </c>
    </row>
    <row r="60" spans="5:6" x14ac:dyDescent="0.2">
      <c r="E60" s="5">
        <v>58</v>
      </c>
      <c r="F60" s="8" t="s">
        <v>117</v>
      </c>
    </row>
    <row r="61" spans="5:6" x14ac:dyDescent="0.2">
      <c r="E61" s="5">
        <v>59</v>
      </c>
      <c r="F61" s="8" t="s">
        <v>117</v>
      </c>
    </row>
    <row r="62" spans="5:6" x14ac:dyDescent="0.2">
      <c r="E62" s="5">
        <v>60</v>
      </c>
      <c r="F62" s="8" t="s">
        <v>117</v>
      </c>
    </row>
    <row r="63" spans="5:6" x14ac:dyDescent="0.2">
      <c r="E63" s="5">
        <v>61</v>
      </c>
      <c r="F63" s="8" t="s">
        <v>117</v>
      </c>
    </row>
    <row r="64" spans="5:6" x14ac:dyDescent="0.2">
      <c r="E64" s="5">
        <v>62</v>
      </c>
      <c r="F64" s="8" t="s">
        <v>117</v>
      </c>
    </row>
    <row r="65" spans="5:6" x14ac:dyDescent="0.2">
      <c r="E65" s="5">
        <v>63</v>
      </c>
      <c r="F65" s="8" t="s">
        <v>117</v>
      </c>
    </row>
    <row r="66" spans="5:6" x14ac:dyDescent="0.2">
      <c r="E66" s="5">
        <v>64</v>
      </c>
      <c r="F66" s="8" t="s">
        <v>117</v>
      </c>
    </row>
    <row r="67" spans="5:6" x14ac:dyDescent="0.2">
      <c r="E67" s="5">
        <v>65</v>
      </c>
      <c r="F67" s="8" t="s">
        <v>117</v>
      </c>
    </row>
    <row r="68" spans="5:6" x14ac:dyDescent="0.2">
      <c r="E68" s="5">
        <v>66</v>
      </c>
      <c r="F68" s="8" t="s">
        <v>117</v>
      </c>
    </row>
    <row r="69" spans="5:6" x14ac:dyDescent="0.2">
      <c r="E69" s="5">
        <v>67</v>
      </c>
      <c r="F69" s="8" t="s">
        <v>117</v>
      </c>
    </row>
    <row r="70" spans="5:6" x14ac:dyDescent="0.2">
      <c r="E70" s="5">
        <v>68</v>
      </c>
      <c r="F70" s="8" t="s">
        <v>117</v>
      </c>
    </row>
    <row r="71" spans="5:6" x14ac:dyDescent="0.2">
      <c r="E71" s="5">
        <v>69</v>
      </c>
      <c r="F71" s="8" t="s">
        <v>117</v>
      </c>
    </row>
    <row r="72" spans="5:6" x14ac:dyDescent="0.2">
      <c r="E72" s="5">
        <v>70</v>
      </c>
      <c r="F72" s="8" t="s">
        <v>117</v>
      </c>
    </row>
    <row r="73" spans="5:6" x14ac:dyDescent="0.2">
      <c r="E73" s="5">
        <v>71</v>
      </c>
      <c r="F73" s="8" t="s">
        <v>117</v>
      </c>
    </row>
    <row r="74" spans="5:6" x14ac:dyDescent="0.2">
      <c r="E74" s="5">
        <v>72</v>
      </c>
      <c r="F74" s="8" t="s">
        <v>117</v>
      </c>
    </row>
    <row r="75" spans="5:6" x14ac:dyDescent="0.2">
      <c r="E75" s="5">
        <v>73</v>
      </c>
      <c r="F75" s="8" t="s">
        <v>117</v>
      </c>
    </row>
    <row r="76" spans="5:6" x14ac:dyDescent="0.2">
      <c r="E76" s="5">
        <v>74</v>
      </c>
      <c r="F76" s="8" t="s">
        <v>117</v>
      </c>
    </row>
    <row r="77" spans="5:6" x14ac:dyDescent="0.2">
      <c r="E77" s="5">
        <v>75</v>
      </c>
      <c r="F77" s="8" t="s">
        <v>117</v>
      </c>
    </row>
    <row r="78" spans="5:6" x14ac:dyDescent="0.2">
      <c r="E78" s="5">
        <v>76</v>
      </c>
      <c r="F78" s="8" t="s">
        <v>117</v>
      </c>
    </row>
    <row r="79" spans="5:6" x14ac:dyDescent="0.2">
      <c r="E79" s="5">
        <v>77</v>
      </c>
      <c r="F79" s="8" t="s">
        <v>117</v>
      </c>
    </row>
    <row r="80" spans="5:6" x14ac:dyDescent="0.2">
      <c r="E80" s="5">
        <v>78</v>
      </c>
      <c r="F80" s="8" t="s">
        <v>117</v>
      </c>
    </row>
    <row r="81" spans="5:6" x14ac:dyDescent="0.2">
      <c r="E81" s="5">
        <v>79</v>
      </c>
      <c r="F81" s="8" t="s">
        <v>117</v>
      </c>
    </row>
    <row r="82" spans="5:6" x14ac:dyDescent="0.2">
      <c r="E82" s="5">
        <v>80</v>
      </c>
      <c r="F82" s="8" t="s">
        <v>117</v>
      </c>
    </row>
    <row r="83" spans="5:6" x14ac:dyDescent="0.2">
      <c r="E83" s="5">
        <v>81</v>
      </c>
      <c r="F83" s="8" t="s">
        <v>117</v>
      </c>
    </row>
    <row r="84" spans="5:6" x14ac:dyDescent="0.2">
      <c r="E84" s="5">
        <v>82</v>
      </c>
      <c r="F84" s="8" t="s">
        <v>117</v>
      </c>
    </row>
    <row r="85" spans="5:6" x14ac:dyDescent="0.2">
      <c r="E85" s="5">
        <v>83</v>
      </c>
      <c r="F85" s="8" t="s">
        <v>117</v>
      </c>
    </row>
    <row r="86" spans="5:6" x14ac:dyDescent="0.2">
      <c r="E86" s="5">
        <v>84</v>
      </c>
      <c r="F86" s="8" t="s">
        <v>117</v>
      </c>
    </row>
    <row r="87" spans="5:6" x14ac:dyDescent="0.2">
      <c r="E87" s="5">
        <v>85</v>
      </c>
      <c r="F87" s="8" t="s">
        <v>117</v>
      </c>
    </row>
    <row r="88" spans="5:6" x14ac:dyDescent="0.2">
      <c r="E88" s="5">
        <v>86</v>
      </c>
      <c r="F88" s="8" t="s">
        <v>117</v>
      </c>
    </row>
    <row r="89" spans="5:6" x14ac:dyDescent="0.2">
      <c r="E89" s="5">
        <v>87</v>
      </c>
      <c r="F89" s="8" t="s">
        <v>117</v>
      </c>
    </row>
    <row r="90" spans="5:6" x14ac:dyDescent="0.2">
      <c r="E90" s="5">
        <v>88</v>
      </c>
      <c r="F90" s="8" t="s">
        <v>117</v>
      </c>
    </row>
    <row r="91" spans="5:6" x14ac:dyDescent="0.2">
      <c r="E91" s="5">
        <v>89</v>
      </c>
      <c r="F91" s="8" t="s">
        <v>117</v>
      </c>
    </row>
    <row r="92" spans="5:6" x14ac:dyDescent="0.2">
      <c r="E92" s="5">
        <v>90</v>
      </c>
      <c r="F92" s="8" t="s">
        <v>117</v>
      </c>
    </row>
    <row r="93" spans="5:6" x14ac:dyDescent="0.2">
      <c r="E93" s="5">
        <v>91</v>
      </c>
      <c r="F93" s="8" t="s">
        <v>117</v>
      </c>
    </row>
    <row r="94" spans="5:6" x14ac:dyDescent="0.2">
      <c r="E94" s="5">
        <v>92</v>
      </c>
      <c r="F94" s="8" t="s">
        <v>117</v>
      </c>
    </row>
    <row r="95" spans="5:6" x14ac:dyDescent="0.2">
      <c r="E95" s="5">
        <v>93</v>
      </c>
      <c r="F95" s="8" t="s">
        <v>117</v>
      </c>
    </row>
    <row r="96" spans="5:6" x14ac:dyDescent="0.2">
      <c r="E96" s="5">
        <v>94</v>
      </c>
      <c r="F96" s="8" t="s">
        <v>117</v>
      </c>
    </row>
    <row r="97" spans="5:6" x14ac:dyDescent="0.2">
      <c r="E97" s="5">
        <v>95</v>
      </c>
      <c r="F97" s="8" t="s">
        <v>117</v>
      </c>
    </row>
    <row r="98" spans="5:6" x14ac:dyDescent="0.2">
      <c r="E98" s="5">
        <v>96</v>
      </c>
      <c r="F98" s="8" t="s">
        <v>117</v>
      </c>
    </row>
    <row r="99" spans="5:6" x14ac:dyDescent="0.2">
      <c r="E99" s="5">
        <v>97</v>
      </c>
      <c r="F99" s="8" t="s">
        <v>117</v>
      </c>
    </row>
    <row r="100" spans="5:6" x14ac:dyDescent="0.2">
      <c r="E100" s="5">
        <v>98</v>
      </c>
      <c r="F100" s="8" t="s">
        <v>117</v>
      </c>
    </row>
    <row r="101" spans="5:6" x14ac:dyDescent="0.2">
      <c r="E101" s="5">
        <v>99</v>
      </c>
      <c r="F101" s="8" t="s">
        <v>117</v>
      </c>
    </row>
    <row r="102" spans="5:6" x14ac:dyDescent="0.2">
      <c r="E102" s="5">
        <v>100</v>
      </c>
      <c r="F102" s="8" t="s">
        <v>117</v>
      </c>
    </row>
    <row r="103" spans="5:6" x14ac:dyDescent="0.2">
      <c r="E103" s="5">
        <v>101</v>
      </c>
      <c r="F103" s="8" t="s">
        <v>117</v>
      </c>
    </row>
    <row r="104" spans="5:6" x14ac:dyDescent="0.2">
      <c r="E104" s="5">
        <v>102</v>
      </c>
      <c r="F104" s="8" t="s">
        <v>117</v>
      </c>
    </row>
    <row r="105" spans="5:6" x14ac:dyDescent="0.2">
      <c r="E105" s="5">
        <v>103</v>
      </c>
      <c r="F105" s="8" t="s">
        <v>117</v>
      </c>
    </row>
    <row r="106" spans="5:6" x14ac:dyDescent="0.2">
      <c r="E106" s="5">
        <v>104</v>
      </c>
      <c r="F106" s="8" t="s">
        <v>117</v>
      </c>
    </row>
    <row r="107" spans="5:6" x14ac:dyDescent="0.2">
      <c r="E107" s="5">
        <v>105</v>
      </c>
      <c r="F107" s="8" t="s">
        <v>117</v>
      </c>
    </row>
    <row r="108" spans="5:6" x14ac:dyDescent="0.2">
      <c r="E108" s="5">
        <v>106</v>
      </c>
      <c r="F108" s="8" t="s">
        <v>117</v>
      </c>
    </row>
    <row r="109" spans="5:6" x14ac:dyDescent="0.2">
      <c r="E109" s="5">
        <v>107</v>
      </c>
      <c r="F109" s="8" t="s">
        <v>117</v>
      </c>
    </row>
    <row r="110" spans="5:6" x14ac:dyDescent="0.2">
      <c r="E110" s="5">
        <v>108</v>
      </c>
      <c r="F110" s="8" t="s">
        <v>117</v>
      </c>
    </row>
    <row r="111" spans="5:6" x14ac:dyDescent="0.2">
      <c r="E111" s="5">
        <v>109</v>
      </c>
      <c r="F111" s="8" t="s">
        <v>117</v>
      </c>
    </row>
    <row r="112" spans="5:6" x14ac:dyDescent="0.2">
      <c r="E112" s="5">
        <v>110</v>
      </c>
      <c r="F112" s="8" t="s">
        <v>117</v>
      </c>
    </row>
    <row r="113" spans="1:12" x14ac:dyDescent="0.2">
      <c r="E113" s="5">
        <v>111</v>
      </c>
      <c r="F113" s="8" t="s">
        <v>117</v>
      </c>
    </row>
    <row r="114" spans="1:12" x14ac:dyDescent="0.2">
      <c r="E114" s="5">
        <v>112</v>
      </c>
      <c r="F114" s="8" t="s">
        <v>117</v>
      </c>
    </row>
    <row r="116" spans="1:12" ht="17" thickBot="1" x14ac:dyDescent="0.25"/>
    <row r="117" spans="1:12" ht="18" thickTop="1" thickBot="1" x14ac:dyDescent="0.25">
      <c r="A117" s="20" t="str">
        <f ca="1">_xlfn.TEXTJOIN(" ", TRUE, "Maciej Wełpa ©", YEAR(TODAY()))</f>
        <v>Maciej Wełpa © 2025</v>
      </c>
      <c r="B117" s="20" t="str">
        <f t="shared" ref="B117:L117" ca="1" si="0">_xlfn.TEXTJOIN(" ", TRUE, "Maciej Wełpa ©", YEAR(TODAY()))</f>
        <v>Maciej Wełpa © 2025</v>
      </c>
      <c r="C117" s="20" t="str">
        <f t="shared" ca="1" si="0"/>
        <v>Maciej Wełpa © 2025</v>
      </c>
      <c r="D117" s="20" t="str">
        <f t="shared" ca="1" si="0"/>
        <v>Maciej Wełpa © 2025</v>
      </c>
      <c r="E117" s="20" t="str">
        <f t="shared" ca="1" si="0"/>
        <v>Maciej Wełpa © 2025</v>
      </c>
      <c r="F117" s="20" t="str">
        <f t="shared" ca="1" si="0"/>
        <v>Maciej Wełpa © 2025</v>
      </c>
      <c r="G117" s="20" t="str">
        <f t="shared" ca="1" si="0"/>
        <v>Maciej Wełpa © 2025</v>
      </c>
      <c r="H117" s="20" t="str">
        <f t="shared" ca="1" si="0"/>
        <v>Maciej Wełpa © 2025</v>
      </c>
      <c r="I117" s="20" t="str">
        <f t="shared" ca="1" si="0"/>
        <v>Maciej Wełpa © 2025</v>
      </c>
      <c r="J117" s="20" t="str">
        <f t="shared" ca="1" si="0"/>
        <v>Maciej Wełpa © 2025</v>
      </c>
      <c r="K117" s="20" t="str">
        <f t="shared" ca="1" si="0"/>
        <v>Maciej Wełpa © 2025</v>
      </c>
      <c r="L117" s="20" t="str">
        <f t="shared" ca="1" si="0"/>
        <v>Maciej Wełpa © 2025</v>
      </c>
    </row>
    <row r="118" spans="1:12" ht="17" thickTop="1" x14ac:dyDescent="0.2"/>
  </sheetData>
  <conditionalFormatting sqref="C3:C18">
    <cfRule type="cellIs" dxfId="3" priority="1" operator="greaterThan">
      <formula>$A$2</formula>
    </cfRule>
  </conditionalFormatting>
  <conditionalFormatting sqref="F3:F114">
    <cfRule type="containsText" dxfId="2" priority="2" operator="containsText" text="TAK">
      <formula>NOT(ISERROR(SEARCH("TAK",F3)))</formula>
    </cfRule>
  </conditionalFormatting>
  <conditionalFormatting sqref="I3">
    <cfRule type="expression" dxfId="1" priority="4">
      <formula>"TAK"</formula>
    </cfRule>
  </conditionalFormatting>
  <conditionalFormatting sqref="I3:I14">
    <cfRule type="containsText" dxfId="0" priority="3" operator="containsText" text="TAK">
      <formula>NOT(ISERROR(SEARCH("TAK",I3)))</formula>
    </cfRule>
  </conditionalFormatting>
  <dataValidations count="1">
    <dataValidation type="list" allowBlank="1" showInputMessage="1" showErrorMessage="1" sqref="F3:F114 I3:I14" xr:uid="{4F08D032-1E3A-AE43-BDCA-329D2A818F81}">
      <formula1>$A$4:$A$5</formula1>
    </dataValidation>
  </dataValidations>
  <hyperlinks>
    <hyperlink ref="K3" r:id="rId1" xr:uid="{38C8E65C-E012-CF48-8315-B0AD85437EF6}"/>
    <hyperlink ref="K4" r:id="rId2" xr:uid="{D238337E-E0E0-8C4D-8503-5859D1C54BA6}"/>
    <hyperlink ref="K5" r:id="rId3" xr:uid="{D5A1AC8C-07EE-6541-9521-C767721B46AD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Wymagania</vt:lpstr>
      <vt:lpstr>Dashboard</vt:lpstr>
    </vt:vector>
  </TitlesOfParts>
  <Manager/>
  <Company>maciejwelpa.pl</Company>
  <LinksUpToDate>false</LinksUpToDate>
  <SharedDoc>false</SharedDoc>
  <HyperlinkBase>https://maciejwelpa.pl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Planer maturalny</dc:title>
  <dc:subject/>
  <dc:creator>Maciej Welpa</dc:creator>
  <cp:keywords/>
  <dc:description/>
  <cp:lastModifiedBy>Maciej Welpa</cp:lastModifiedBy>
  <dcterms:created xsi:type="dcterms:W3CDTF">2025-07-26T19:41:26Z</dcterms:created>
  <dcterms:modified xsi:type="dcterms:W3CDTF">2025-07-28T22:29:37Z</dcterms:modified>
  <cp:category/>
</cp:coreProperties>
</file>